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00" windowHeight="7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2" i="1" l="1"/>
  <c r="A212" i="1"/>
  <c r="L211" i="1"/>
  <c r="J211" i="1"/>
  <c r="I211" i="1"/>
  <c r="H211" i="1"/>
  <c r="G211" i="1"/>
  <c r="F211" i="1"/>
  <c r="B202" i="1"/>
  <c r="A202" i="1"/>
  <c r="L201" i="1"/>
  <c r="L212" i="1" s="1"/>
  <c r="J201" i="1"/>
  <c r="J212" i="1" s="1"/>
  <c r="I201" i="1"/>
  <c r="I212" i="1" s="1"/>
  <c r="H201" i="1"/>
  <c r="H212" i="1" s="1"/>
  <c r="G201" i="1"/>
  <c r="G212" i="1" s="1"/>
  <c r="F201" i="1"/>
  <c r="F212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I88" i="1" s="1"/>
  <c r="H77" i="1"/>
  <c r="H88" i="1" s="1"/>
  <c r="G77" i="1"/>
  <c r="G88" i="1" s="1"/>
  <c r="F77" i="1"/>
  <c r="F88" i="1" s="1"/>
  <c r="B67" i="1"/>
  <c r="A67" i="1"/>
  <c r="L66" i="1"/>
  <c r="J66" i="1"/>
  <c r="I66" i="1"/>
  <c r="H66" i="1"/>
  <c r="G66" i="1"/>
  <c r="F66" i="1"/>
  <c r="B57" i="1"/>
  <c r="A57" i="1"/>
  <c r="L56" i="1"/>
  <c r="L67" i="1" s="1"/>
  <c r="J56" i="1"/>
  <c r="J67" i="1" s="1"/>
  <c r="I56" i="1"/>
  <c r="I67" i="1" s="1"/>
  <c r="H56" i="1"/>
  <c r="H67" i="1" s="1"/>
  <c r="G56" i="1"/>
  <c r="G67" i="1" s="1"/>
  <c r="F56" i="1"/>
  <c r="F67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13" i="1" s="1"/>
  <c r="J15" i="1"/>
  <c r="J26" i="1" s="1"/>
  <c r="I15" i="1"/>
  <c r="I26" i="1" s="1"/>
  <c r="I213" i="1" s="1"/>
  <c r="H15" i="1"/>
  <c r="H26" i="1" s="1"/>
  <c r="H213" i="1" s="1"/>
  <c r="G15" i="1"/>
  <c r="G26" i="1" s="1"/>
  <c r="F15" i="1"/>
  <c r="F26" i="1" s="1"/>
  <c r="F213" i="1" l="1"/>
  <c r="G213" i="1"/>
  <c r="J213" i="1"/>
</calcChain>
</file>

<file path=xl/sharedStrings.xml><?xml version="1.0" encoding="utf-8"?>
<sst xmlns="http://schemas.openxmlformats.org/spreadsheetml/2006/main" count="288" uniqueCount="67">
  <si>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</si>
  <si>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</si>
  <si>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</si>
  <si>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</si>
  <si>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</si>
  <si>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</si>
  <si>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</si>
  <si>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</si>
  <si>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</si>
  <si>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</si>
  <si>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</si>
  <si>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</si>
  <si>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</si>
  <si>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</si>
  <si>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</si>
  <si>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</si>
  <si>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</si>
  <si>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</si>
  <si>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</si>
  <si>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</si>
  <si>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</si>
  <si>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</si>
  <si>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</si>
  <si>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</si>
  <si>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</si>
  <si>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</si>
  <si>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</si>
  <si>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</si>
  <si>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</si>
  <si>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</si>
  <si>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</si>
  <si>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</si>
  <si>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</si>
  <si>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</si>
  <si>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</si>
  <si>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</si>
  <si>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</si>
  <si>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"Безрукавская СОШ"</t>
  </si>
  <si>
    <t>директор</t>
  </si>
  <si>
    <t>Артёменко И.А.</t>
  </si>
  <si>
    <t>помидор порционно</t>
  </si>
  <si>
    <t>366/408</t>
  </si>
  <si>
    <t>350/419</t>
  </si>
  <si>
    <t>341/419</t>
  </si>
  <si>
    <t>котлеты "Пермские" с соусом томатным</t>
  </si>
  <si>
    <t>тефтели из говядины с рисом "Ежики" с соусом томатным</t>
  </si>
  <si>
    <t>птица отварная с соусом сметанным</t>
  </si>
  <si>
    <t>рис отварной</t>
  </si>
  <si>
    <t>компот из яблок с лимоном</t>
  </si>
  <si>
    <t>хлеб пшеничный формовой</t>
  </si>
  <si>
    <t>хлеб ржано-пшеничный</t>
  </si>
  <si>
    <t>салат из свежих помидоров и огурцов</t>
  </si>
  <si>
    <t>макаронные изделия отварные</t>
  </si>
  <si>
    <t>рагу из птицы</t>
  </si>
  <si>
    <t>кисель из концентрата плодового или ягодного</t>
  </si>
  <si>
    <t>салат из капусты белокочанной</t>
  </si>
  <si>
    <t>пюре картофельное</t>
  </si>
  <si>
    <t>чай с лимоном</t>
  </si>
  <si>
    <t>огурец порционно</t>
  </si>
  <si>
    <t>каша гречневая рассыпчатая</t>
  </si>
  <si>
    <t>компот из смеси сухофруктов</t>
  </si>
  <si>
    <t>салат из свеклы отварной</t>
  </si>
  <si>
    <t>жаркое по домашнему</t>
  </si>
  <si>
    <t>сок фруктовый</t>
  </si>
  <si>
    <t>мясо тушеное</t>
  </si>
  <si>
    <t>Котлеты рыбные любительские с соусом томатным</t>
  </si>
  <si>
    <t>308/419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</si>
</sst>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>
      <alignment vertical="top"/>
    </xf>
    <xf numFmtId="0" fontId="2" fillId="4" borderId="2" xfId="0" applyFont="1" applyFill="1" applyBorder="1"/>
    <xf numFmtId="0" fontId="0" fillId="4" borderId="2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71" sqref="E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37</v>
      </c>
      <c r="D1" s="62"/>
      <c r="E1" s="62"/>
      <c r="F1" s="12" t="s">
        <v>15</v>
      </c>
      <c r="G1" s="2" t="s">
        <v>16</v>
      </c>
      <c r="H1" s="63" t="s">
        <v>38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17</v>
      </c>
      <c r="H2" s="63" t="s">
        <v>39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8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45" x14ac:dyDescent="0.2">
      <c r="A5" s="44" t="s">
        <v>14</v>
      </c>
      <c r="B5" s="49" t="s">
        <v>20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46</v>
      </c>
      <c r="F6" s="39">
        <v>150</v>
      </c>
      <c r="G6" s="39">
        <v>16.940000000000001</v>
      </c>
      <c r="H6" s="39">
        <v>16.670000000000002</v>
      </c>
      <c r="I6" s="39">
        <v>1.51</v>
      </c>
      <c r="J6" s="39">
        <v>224</v>
      </c>
      <c r="K6" s="40" t="s">
        <v>41</v>
      </c>
      <c r="L6" s="39">
        <v>46.46</v>
      </c>
    </row>
    <row r="7" spans="1:12" ht="15" x14ac:dyDescent="0.25">
      <c r="A7" s="23"/>
      <c r="B7" s="15"/>
      <c r="C7" s="11"/>
      <c r="D7" s="6" t="s">
        <v>20</v>
      </c>
      <c r="E7" s="52" t="s">
        <v>47</v>
      </c>
      <c r="F7" s="42">
        <v>150</v>
      </c>
      <c r="G7" s="42">
        <v>3.76</v>
      </c>
      <c r="H7" s="42">
        <v>5.43</v>
      </c>
      <c r="I7" s="42">
        <v>38.85</v>
      </c>
      <c r="J7" s="42">
        <v>211</v>
      </c>
      <c r="K7" s="43">
        <v>385</v>
      </c>
      <c r="L7" s="42">
        <v>12.09</v>
      </c>
    </row>
    <row r="8" spans="1:12" ht="15" x14ac:dyDescent="0.25">
      <c r="A8" s="23"/>
      <c r="B8" s="15"/>
      <c r="C8" s="11"/>
      <c r="D8" s="6"/>
      <c r="E8" s="41"/>
      <c r="F8" s="42"/>
      <c r="G8" s="42"/>
      <c r="H8" s="42"/>
      <c r="I8" s="42"/>
      <c r="J8" s="42"/>
      <c r="K8" s="43"/>
      <c r="L8" s="42"/>
    </row>
    <row r="9" spans="1:12" ht="15" x14ac:dyDescent="0.25">
      <c r="A9" s="23"/>
      <c r="B9" s="15"/>
      <c r="C9" s="11"/>
      <c r="D9" s="7" t="s">
        <v>21</v>
      </c>
      <c r="E9" s="52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29</v>
      </c>
      <c r="E10" s="52" t="s">
        <v>49</v>
      </c>
      <c r="F10" s="42">
        <v>50</v>
      </c>
      <c r="G10" s="42">
        <v>3.8</v>
      </c>
      <c r="H10" s="42">
        <v>0.4</v>
      </c>
      <c r="I10" s="42">
        <v>24.6</v>
      </c>
      <c r="J10" s="42">
        <v>117</v>
      </c>
      <c r="K10" s="43">
        <v>573</v>
      </c>
      <c r="L10" s="42">
        <v>2.5</v>
      </c>
    </row>
    <row r="11" spans="1:12" ht="15" x14ac:dyDescent="0.25">
      <c r="A11" s="23"/>
      <c r="B11" s="15"/>
      <c r="C11" s="11"/>
      <c r="D11" s="7" t="s">
        <v>30</v>
      </c>
      <c r="E11" s="52" t="s">
        <v>50</v>
      </c>
      <c r="F11" s="42">
        <v>30</v>
      </c>
      <c r="G11" s="42">
        <v>2.04</v>
      </c>
      <c r="H11" s="42">
        <v>0.39</v>
      </c>
      <c r="I11" s="42">
        <v>11.94</v>
      </c>
      <c r="J11" s="42">
        <v>59.4</v>
      </c>
      <c r="K11" s="43">
        <v>575</v>
      </c>
      <c r="L11" s="42">
        <v>1.5</v>
      </c>
    </row>
    <row r="12" spans="1:12" ht="15" x14ac:dyDescent="0.25">
      <c r="A12" s="23"/>
      <c r="B12" s="15"/>
      <c r="C12" s="11"/>
      <c r="D12" s="7" t="s">
        <v>22</v>
      </c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 t="s">
        <v>24</v>
      </c>
      <c r="E13" s="52" t="s">
        <v>51</v>
      </c>
      <c r="F13" s="42">
        <v>100</v>
      </c>
      <c r="G13" s="42">
        <v>1</v>
      </c>
      <c r="H13" s="42">
        <v>6.1</v>
      </c>
      <c r="I13" s="42">
        <v>3.5</v>
      </c>
      <c r="J13" s="42">
        <v>73</v>
      </c>
      <c r="K13" s="43">
        <v>18</v>
      </c>
      <c r="L13" s="42">
        <v>11.92</v>
      </c>
    </row>
    <row r="14" spans="1:12" ht="15" x14ac:dyDescent="0.25">
      <c r="A14" s="23"/>
      <c r="B14" s="15"/>
      <c r="C14" s="11"/>
      <c r="D14" s="7" t="s">
        <v>28</v>
      </c>
      <c r="E14" s="52" t="s">
        <v>48</v>
      </c>
      <c r="F14" s="42">
        <v>200</v>
      </c>
      <c r="G14" s="42">
        <v>0.3</v>
      </c>
      <c r="H14" s="42">
        <v>0.2</v>
      </c>
      <c r="I14" s="42">
        <v>14.2</v>
      </c>
      <c r="J14" s="42">
        <v>60</v>
      </c>
      <c r="K14" s="43">
        <v>487</v>
      </c>
      <c r="L14" s="42">
        <v>9.42</v>
      </c>
    </row>
    <row r="15" spans="1:12" ht="15" x14ac:dyDescent="0.25">
      <c r="A15" s="24"/>
      <c r="B15" s="17"/>
      <c r="C15" s="8"/>
      <c r="D15" s="18" t="s">
        <v>31</v>
      </c>
      <c r="E15" s="9"/>
      <c r="F15" s="19">
        <f>SUM(F6:F14)</f>
        <v>680</v>
      </c>
      <c r="G15" s="19">
        <f t="shared" ref="G15:J15" si="0">SUM(G6:G14)</f>
        <v>27.840000000000003</v>
      </c>
      <c r="H15" s="19">
        <f t="shared" si="0"/>
        <v>29.19</v>
      </c>
      <c r="I15" s="19">
        <f t="shared" si="0"/>
        <v>94.600000000000009</v>
      </c>
      <c r="J15" s="19">
        <f t="shared" si="0"/>
        <v>744.4</v>
      </c>
      <c r="K15" s="25"/>
      <c r="L15" s="19">
        <f t="shared" ref="L15" si="1">SUM(L6:L14)</f>
        <v>83.89</v>
      </c>
    </row>
    <row r="16" spans="1:12" ht="15" x14ac:dyDescent="0.2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25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26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27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28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29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30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31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64" t="s">
        <v>4</v>
      </c>
      <c r="D26" s="65"/>
      <c r="E26" s="31"/>
      <c r="F26" s="32">
        <f>F15+F25</f>
        <v>680</v>
      </c>
      <c r="G26" s="32">
        <f t="shared" ref="G26:J26" si="4">G15+G25</f>
        <v>27.840000000000003</v>
      </c>
      <c r="H26" s="32">
        <f t="shared" si="4"/>
        <v>29.19</v>
      </c>
      <c r="I26" s="32">
        <f t="shared" si="4"/>
        <v>94.600000000000009</v>
      </c>
      <c r="J26" s="32">
        <f t="shared" si="4"/>
        <v>744.4</v>
      </c>
      <c r="K26" s="32"/>
      <c r="L26" s="32">
        <f t="shared" ref="L26" si="5">L15+L25</f>
        <v>83.89</v>
      </c>
    </row>
    <row r="27" spans="1:12" ht="29.25" customHeight="1" x14ac:dyDescent="0.25">
      <c r="A27" s="14">
        <v>1</v>
      </c>
      <c r="B27" s="15">
        <v>2</v>
      </c>
      <c r="C27" s="22" t="s">
        <v>19</v>
      </c>
      <c r="D27" s="5" t="s">
        <v>20</v>
      </c>
      <c r="E27" s="50" t="s">
        <v>45</v>
      </c>
      <c r="F27" s="53">
        <v>150</v>
      </c>
      <c r="G27" s="53">
        <v>11</v>
      </c>
      <c r="H27" s="53">
        <v>9.74</v>
      </c>
      <c r="I27" s="53">
        <v>14.4</v>
      </c>
      <c r="J27" s="53">
        <v>189</v>
      </c>
      <c r="K27" s="54" t="s">
        <v>42</v>
      </c>
      <c r="L27" s="53">
        <v>29.03</v>
      </c>
    </row>
    <row r="28" spans="1:12" ht="15" x14ac:dyDescent="0.25">
      <c r="A28" s="14"/>
      <c r="B28" s="15"/>
      <c r="C28" s="11"/>
      <c r="D28" s="8" t="s">
        <v>20</v>
      </c>
      <c r="E28" s="52" t="s">
        <v>52</v>
      </c>
      <c r="F28" s="42">
        <v>150</v>
      </c>
      <c r="G28" s="42">
        <v>5.5</v>
      </c>
      <c r="H28" s="42">
        <v>4.9000000000000004</v>
      </c>
      <c r="I28" s="42">
        <v>29.5</v>
      </c>
      <c r="J28" s="42">
        <v>184</v>
      </c>
      <c r="K28" s="43">
        <v>256</v>
      </c>
      <c r="L28" s="42">
        <v>8.7799999999999994</v>
      </c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55" t="s">
        <v>21</v>
      </c>
      <c r="E30" s="56"/>
      <c r="F30" s="56"/>
      <c r="G30" s="56"/>
      <c r="H30" s="56"/>
      <c r="I30" s="56"/>
      <c r="J30" s="56"/>
      <c r="K30" s="56"/>
      <c r="L30" s="56"/>
    </row>
    <row r="31" spans="1:12" ht="15" x14ac:dyDescent="0.25">
      <c r="A31" s="14"/>
      <c r="B31" s="15"/>
      <c r="C31" s="11"/>
      <c r="D31" s="7" t="s">
        <v>29</v>
      </c>
      <c r="E31" s="52" t="s">
        <v>49</v>
      </c>
      <c r="F31" s="42">
        <v>50</v>
      </c>
      <c r="G31" s="42">
        <v>3.8</v>
      </c>
      <c r="H31" s="42">
        <v>0.4</v>
      </c>
      <c r="I31" s="42">
        <v>24.6</v>
      </c>
      <c r="J31" s="42">
        <v>117</v>
      </c>
      <c r="K31" s="43">
        <v>573</v>
      </c>
      <c r="L31" s="42">
        <v>2.5</v>
      </c>
    </row>
    <row r="32" spans="1:12" ht="15" x14ac:dyDescent="0.25">
      <c r="A32" s="14"/>
      <c r="B32" s="15"/>
      <c r="C32" s="11"/>
      <c r="D32" s="7" t="s">
        <v>30</v>
      </c>
      <c r="E32" s="52" t="s">
        <v>50</v>
      </c>
      <c r="F32" s="42">
        <v>30</v>
      </c>
      <c r="G32" s="42">
        <v>2.04</v>
      </c>
      <c r="H32" s="42">
        <v>0.39</v>
      </c>
      <c r="I32" s="42">
        <v>11.94</v>
      </c>
      <c r="J32" s="42">
        <v>59.4</v>
      </c>
      <c r="K32" s="43">
        <v>575</v>
      </c>
      <c r="L32" s="42">
        <v>1.5</v>
      </c>
    </row>
    <row r="33" spans="1:12" ht="15" x14ac:dyDescent="0.25">
      <c r="A33" s="14"/>
      <c r="B33" s="15"/>
      <c r="C33" s="11"/>
      <c r="D33" s="7" t="s">
        <v>22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 t="s">
        <v>24</v>
      </c>
      <c r="E34" s="41" t="s">
        <v>40</v>
      </c>
      <c r="F34" s="42">
        <v>100</v>
      </c>
      <c r="G34" s="42">
        <v>7</v>
      </c>
      <c r="H34" s="42">
        <v>0.1</v>
      </c>
      <c r="I34" s="42">
        <v>1.9</v>
      </c>
      <c r="J34" s="42">
        <v>11</v>
      </c>
      <c r="K34" s="43">
        <v>148</v>
      </c>
      <c r="L34" s="42">
        <v>8.77</v>
      </c>
    </row>
    <row r="35" spans="1:12" ht="15" x14ac:dyDescent="0.25">
      <c r="A35" s="14"/>
      <c r="B35" s="15"/>
      <c r="C35" s="11"/>
      <c r="D35" s="7" t="s">
        <v>28</v>
      </c>
      <c r="E35" s="52" t="s">
        <v>63</v>
      </c>
      <c r="F35" s="42">
        <v>200</v>
      </c>
      <c r="G35" s="42">
        <v>1</v>
      </c>
      <c r="H35" s="42">
        <v>0.2</v>
      </c>
      <c r="I35" s="42">
        <v>20.2</v>
      </c>
      <c r="J35" s="42">
        <v>86</v>
      </c>
      <c r="K35" s="43">
        <v>501</v>
      </c>
      <c r="L35" s="42">
        <v>18.010000000000002</v>
      </c>
    </row>
    <row r="36" spans="1:12" ht="15" x14ac:dyDescent="0.25">
      <c r="A36" s="16"/>
      <c r="B36" s="17"/>
      <c r="C36" s="8"/>
      <c r="D36" s="18" t="s">
        <v>31</v>
      </c>
      <c r="E36" s="9"/>
      <c r="F36" s="19">
        <f>SUM(F27:F35)</f>
        <v>680</v>
      </c>
      <c r="G36" s="19">
        <f>SUM(G27:G35)</f>
        <v>30.34</v>
      </c>
      <c r="H36" s="19">
        <f>SUM(H27:H35)</f>
        <v>15.73</v>
      </c>
      <c r="I36" s="19">
        <f>SUM(I27:I35)</f>
        <v>102.54</v>
      </c>
      <c r="J36" s="19">
        <f>SUM(J27:J35)</f>
        <v>646.4</v>
      </c>
      <c r="K36" s="25"/>
      <c r="L36" s="19">
        <f>SUM(L27:L35)</f>
        <v>68.59</v>
      </c>
    </row>
    <row r="37" spans="1:12" ht="15" x14ac:dyDescent="0.25">
      <c r="A37" s="14">
        <f>A27</f>
        <v>1</v>
      </c>
      <c r="B37" s="14">
        <f>B27</f>
        <v>2</v>
      </c>
      <c r="C37" s="11" t="s">
        <v>23</v>
      </c>
      <c r="D37" s="8" t="s">
        <v>24</v>
      </c>
      <c r="E37" s="58"/>
      <c r="F37" s="59"/>
      <c r="G37" s="59"/>
      <c r="H37" s="59"/>
      <c r="I37" s="59"/>
      <c r="J37" s="59"/>
      <c r="K37" s="60"/>
      <c r="L37" s="59"/>
    </row>
    <row r="38" spans="1:12" ht="15" x14ac:dyDescent="0.25">
      <c r="A38" s="14"/>
      <c r="B38" s="15"/>
      <c r="C38" s="11"/>
      <c r="D38" s="7" t="s">
        <v>25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26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27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28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29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7" t="s">
        <v>30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6"/>
      <c r="B46" s="17"/>
      <c r="C46" s="8"/>
      <c r="D46" s="18" t="s">
        <v>31</v>
      </c>
      <c r="E46" s="9"/>
      <c r="F46" s="19">
        <f>SUM(F37:F45)</f>
        <v>0</v>
      </c>
      <c r="G46" s="19">
        <f t="shared" ref="G46" si="6">SUM(G37:G45)</f>
        <v>0</v>
      </c>
      <c r="H46" s="19">
        <f t="shared" ref="H46" si="7">SUM(H37:H45)</f>
        <v>0</v>
      </c>
      <c r="I46" s="19">
        <f t="shared" ref="I46" si="8">SUM(I37:I45)</f>
        <v>0</v>
      </c>
      <c r="J46" s="19">
        <f t="shared" ref="J46:L46" si="9">SUM(J37:J45)</f>
        <v>0</v>
      </c>
      <c r="K46" s="25"/>
      <c r="L46" s="19">
        <f t="shared" si="9"/>
        <v>0</v>
      </c>
    </row>
    <row r="47" spans="1:12" ht="15.75" customHeight="1" x14ac:dyDescent="0.2">
      <c r="A47" s="33">
        <f>A27</f>
        <v>1</v>
      </c>
      <c r="B47" s="33">
        <f>B27</f>
        <v>2</v>
      </c>
      <c r="C47" s="64" t="s">
        <v>4</v>
      </c>
      <c r="D47" s="65"/>
      <c r="E47" s="31"/>
      <c r="F47" s="32">
        <f>F36+F46</f>
        <v>680</v>
      </c>
      <c r="G47" s="32">
        <f t="shared" ref="G47" si="10">G36+G46</f>
        <v>30.34</v>
      </c>
      <c r="H47" s="32">
        <f t="shared" ref="H47" si="11">H36+H46</f>
        <v>15.73</v>
      </c>
      <c r="I47" s="32">
        <f t="shared" ref="I47" si="12">I36+I46</f>
        <v>102.54</v>
      </c>
      <c r="J47" s="32">
        <f t="shared" ref="J47:L47" si="13">J36+J46</f>
        <v>646.4</v>
      </c>
      <c r="K47" s="32"/>
      <c r="L47" s="32">
        <f t="shared" si="13"/>
        <v>68.59</v>
      </c>
    </row>
    <row r="48" spans="1:12" ht="15" x14ac:dyDescent="0.25">
      <c r="A48" s="20">
        <v>1</v>
      </c>
      <c r="B48" s="21">
        <v>3</v>
      </c>
      <c r="C48" s="22" t="s">
        <v>19</v>
      </c>
      <c r="D48" s="5" t="s">
        <v>20</v>
      </c>
      <c r="E48" s="51" t="s">
        <v>53</v>
      </c>
      <c r="F48" s="39">
        <v>200</v>
      </c>
      <c r="G48" s="39">
        <v>21</v>
      </c>
      <c r="H48" s="39">
        <v>19</v>
      </c>
      <c r="I48" s="39">
        <v>15.9</v>
      </c>
      <c r="J48" s="39">
        <v>319</v>
      </c>
      <c r="K48" s="40">
        <v>376</v>
      </c>
      <c r="L48" s="39">
        <v>37.15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7" t="s">
        <v>21</v>
      </c>
      <c r="E50" s="56"/>
      <c r="F50" s="56"/>
      <c r="G50" s="56"/>
      <c r="H50" s="56"/>
      <c r="I50" s="56"/>
      <c r="J50" s="56"/>
      <c r="K50" s="56"/>
      <c r="L50" s="56"/>
    </row>
    <row r="51" spans="1:12" ht="15" x14ac:dyDescent="0.25">
      <c r="A51" s="23"/>
      <c r="B51" s="15"/>
      <c r="C51" s="11"/>
      <c r="D51" s="7" t="s">
        <v>29</v>
      </c>
      <c r="E51" s="52" t="s">
        <v>49</v>
      </c>
      <c r="F51" s="42">
        <v>50</v>
      </c>
      <c r="G51" s="42">
        <v>3.8</v>
      </c>
      <c r="H51" s="42">
        <v>0.4</v>
      </c>
      <c r="I51" s="42">
        <v>24.6</v>
      </c>
      <c r="J51" s="42">
        <v>117</v>
      </c>
      <c r="K51" s="43">
        <v>573</v>
      </c>
      <c r="L51" s="42">
        <v>2.5</v>
      </c>
    </row>
    <row r="52" spans="1:12" ht="15" x14ac:dyDescent="0.25">
      <c r="A52" s="23"/>
      <c r="B52" s="15"/>
      <c r="C52" s="11"/>
      <c r="D52" s="7" t="s">
        <v>30</v>
      </c>
      <c r="E52" s="52" t="s">
        <v>50</v>
      </c>
      <c r="F52" s="42">
        <v>30</v>
      </c>
      <c r="G52" s="42">
        <v>2.04</v>
      </c>
      <c r="H52" s="42">
        <v>0.39</v>
      </c>
      <c r="I52" s="42">
        <v>11.94</v>
      </c>
      <c r="J52" s="42">
        <v>59.4</v>
      </c>
      <c r="K52" s="43">
        <v>575</v>
      </c>
      <c r="L52" s="42">
        <v>1.5</v>
      </c>
    </row>
    <row r="53" spans="1:12" ht="15" x14ac:dyDescent="0.25">
      <c r="A53" s="23"/>
      <c r="B53" s="15"/>
      <c r="C53" s="11"/>
      <c r="D53" s="7" t="s">
        <v>22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 t="s">
        <v>24</v>
      </c>
      <c r="E54" s="52" t="s">
        <v>55</v>
      </c>
      <c r="F54" s="42">
        <v>100</v>
      </c>
      <c r="G54" s="42">
        <v>1.45</v>
      </c>
      <c r="H54" s="42">
        <v>6</v>
      </c>
      <c r="I54" s="42">
        <v>8.4</v>
      </c>
      <c r="J54" s="42">
        <v>94</v>
      </c>
      <c r="K54" s="43">
        <v>1</v>
      </c>
      <c r="L54" s="42">
        <v>8.17</v>
      </c>
    </row>
    <row r="55" spans="1:12" ht="15" x14ac:dyDescent="0.25">
      <c r="A55" s="23"/>
      <c r="B55" s="15"/>
      <c r="C55" s="11"/>
      <c r="D55" s="7" t="s">
        <v>28</v>
      </c>
      <c r="E55" s="52" t="s">
        <v>54</v>
      </c>
      <c r="F55" s="42">
        <v>200</v>
      </c>
      <c r="G55" s="42">
        <v>0</v>
      </c>
      <c r="H55" s="42">
        <v>0</v>
      </c>
      <c r="I55" s="42">
        <v>15</v>
      </c>
      <c r="J55" s="42">
        <v>60</v>
      </c>
      <c r="K55" s="43">
        <v>484</v>
      </c>
      <c r="L55" s="42">
        <v>4.3</v>
      </c>
    </row>
    <row r="56" spans="1:12" ht="15" x14ac:dyDescent="0.25">
      <c r="A56" s="24"/>
      <c r="B56" s="17"/>
      <c r="C56" s="8"/>
      <c r="D56" s="18" t="s">
        <v>31</v>
      </c>
      <c r="E56" s="9"/>
      <c r="F56" s="19">
        <f>SUM(F48:F55)</f>
        <v>580</v>
      </c>
      <c r="G56" s="19">
        <f>SUM(G48:G55)</f>
        <v>28.29</v>
      </c>
      <c r="H56" s="19">
        <f>SUM(H48:H55)</f>
        <v>25.79</v>
      </c>
      <c r="I56" s="19">
        <f>SUM(I48:I55)</f>
        <v>75.84</v>
      </c>
      <c r="J56" s="19">
        <f>SUM(J48:J55)</f>
        <v>649.4</v>
      </c>
      <c r="K56" s="25"/>
      <c r="L56" s="19">
        <f>SUM(L48:L55)</f>
        <v>53.62</v>
      </c>
    </row>
    <row r="57" spans="1:12" ht="15" x14ac:dyDescent="0.25">
      <c r="A57" s="23">
        <f>A48</f>
        <v>1</v>
      </c>
      <c r="B57" s="14">
        <f>B48</f>
        <v>3</v>
      </c>
      <c r="C57" s="11" t="s">
        <v>23</v>
      </c>
      <c r="D57" s="8" t="s">
        <v>24</v>
      </c>
      <c r="E57" s="58"/>
      <c r="F57" s="59"/>
      <c r="G57" s="59"/>
      <c r="H57" s="59"/>
      <c r="I57" s="59"/>
      <c r="J57" s="59"/>
      <c r="K57" s="60"/>
      <c r="L57" s="59"/>
    </row>
    <row r="58" spans="1:12" ht="15" x14ac:dyDescent="0.25">
      <c r="A58" s="23"/>
      <c r="B58" s="15"/>
      <c r="C58" s="11"/>
      <c r="D58" s="7" t="s">
        <v>25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26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27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28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 t="s">
        <v>29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7" t="s">
        <v>30</v>
      </c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4"/>
      <c r="B66" s="17"/>
      <c r="C66" s="8"/>
      <c r="D66" s="18" t="s">
        <v>31</v>
      </c>
      <c r="E66" s="9"/>
      <c r="F66" s="19">
        <f>SUM(F57:F65)</f>
        <v>0</v>
      </c>
      <c r="G66" s="19">
        <f t="shared" ref="G66" si="14">SUM(G57:G65)</f>
        <v>0</v>
      </c>
      <c r="H66" s="19">
        <f t="shared" ref="H66" si="15">SUM(H57:H65)</f>
        <v>0</v>
      </c>
      <c r="I66" s="19">
        <f t="shared" ref="I66" si="16">SUM(I57:I65)</f>
        <v>0</v>
      </c>
      <c r="J66" s="19">
        <f t="shared" ref="J66:L66" si="17">SUM(J57:J65)</f>
        <v>0</v>
      </c>
      <c r="K66" s="25"/>
      <c r="L66" s="19">
        <f t="shared" si="17"/>
        <v>0</v>
      </c>
    </row>
    <row r="67" spans="1:12" ht="15.75" customHeight="1" x14ac:dyDescent="0.2">
      <c r="A67" s="29">
        <f>A48</f>
        <v>1</v>
      </c>
      <c r="B67" s="30">
        <f>B48</f>
        <v>3</v>
      </c>
      <c r="C67" s="64" t="s">
        <v>4</v>
      </c>
      <c r="D67" s="65"/>
      <c r="E67" s="31"/>
      <c r="F67" s="32">
        <f>F56+F66</f>
        <v>580</v>
      </c>
      <c r="G67" s="32">
        <f t="shared" ref="G67" si="18">G56+G66</f>
        <v>28.29</v>
      </c>
      <c r="H67" s="32">
        <f t="shared" ref="H67" si="19">H56+H66</f>
        <v>25.79</v>
      </c>
      <c r="I67" s="32">
        <f t="shared" ref="I67" si="20">I56+I66</f>
        <v>75.84</v>
      </c>
      <c r="J67" s="32">
        <f t="shared" ref="J67:L67" si="21">J56+J66</f>
        <v>649.4</v>
      </c>
      <c r="K67" s="32"/>
      <c r="L67" s="32">
        <f t="shared" si="21"/>
        <v>53.62</v>
      </c>
    </row>
    <row r="68" spans="1:12" ht="15" x14ac:dyDescent="0.25">
      <c r="A68" s="20">
        <v>1</v>
      </c>
      <c r="B68" s="21">
        <v>4</v>
      </c>
      <c r="C68" s="22" t="s">
        <v>19</v>
      </c>
      <c r="D68" s="5" t="s">
        <v>20</v>
      </c>
      <c r="E68" s="51" t="s">
        <v>65</v>
      </c>
      <c r="F68" s="39">
        <v>150</v>
      </c>
      <c r="G68" s="39">
        <v>12.55</v>
      </c>
      <c r="H68" s="39">
        <v>3.14</v>
      </c>
      <c r="I68" s="39">
        <v>7.5</v>
      </c>
      <c r="J68" s="39">
        <v>110</v>
      </c>
      <c r="K68" s="40" t="s">
        <v>66</v>
      </c>
      <c r="L68" s="39">
        <v>48</v>
      </c>
    </row>
    <row r="69" spans="1:12" ht="15" x14ac:dyDescent="0.25">
      <c r="A69" s="23"/>
      <c r="B69" s="15"/>
      <c r="C69" s="11"/>
      <c r="D69" s="6" t="s">
        <v>20</v>
      </c>
      <c r="E69" s="52" t="s">
        <v>56</v>
      </c>
      <c r="F69" s="42">
        <v>150</v>
      </c>
      <c r="G69" s="42">
        <v>4.05</v>
      </c>
      <c r="H69" s="42">
        <v>6</v>
      </c>
      <c r="I69" s="42">
        <v>8.6999999999999993</v>
      </c>
      <c r="J69" s="42">
        <v>105</v>
      </c>
      <c r="K69" s="43">
        <v>377</v>
      </c>
      <c r="L69" s="42">
        <v>19.100000000000001</v>
      </c>
    </row>
    <row r="70" spans="1:12" ht="15" x14ac:dyDescent="0.25">
      <c r="A70" s="23"/>
      <c r="B70" s="15"/>
      <c r="C70" s="11"/>
      <c r="D70" s="7" t="s">
        <v>28</v>
      </c>
      <c r="E70" s="52" t="s">
        <v>60</v>
      </c>
      <c r="F70" s="42">
        <v>200</v>
      </c>
      <c r="G70" s="42">
        <v>0.6</v>
      </c>
      <c r="H70" s="42">
        <v>0.1</v>
      </c>
      <c r="I70" s="42">
        <v>20.100000000000001</v>
      </c>
      <c r="J70" s="42">
        <v>84</v>
      </c>
      <c r="K70" s="43">
        <v>495</v>
      </c>
      <c r="L70" s="42">
        <v>4.58</v>
      </c>
    </row>
    <row r="71" spans="1:12" ht="15" x14ac:dyDescent="0.25">
      <c r="A71" s="23"/>
      <c r="B71" s="15"/>
      <c r="C71" s="11"/>
      <c r="D71" s="1" t="s">
        <v>21</v>
      </c>
    </row>
    <row r="72" spans="1:12" ht="15" x14ac:dyDescent="0.25">
      <c r="A72" s="23"/>
      <c r="B72" s="15"/>
      <c r="C72" s="11"/>
      <c r="D72" s="7" t="s">
        <v>29</v>
      </c>
      <c r="E72" s="52" t="s">
        <v>49</v>
      </c>
      <c r="F72" s="42">
        <v>50</v>
      </c>
      <c r="G72" s="42">
        <v>3.8</v>
      </c>
      <c r="H72" s="42">
        <v>0.4</v>
      </c>
      <c r="I72" s="42">
        <v>24.6</v>
      </c>
      <c r="J72" s="42">
        <v>117</v>
      </c>
      <c r="K72" s="43">
        <v>573</v>
      </c>
      <c r="L72" s="42">
        <v>2.5</v>
      </c>
    </row>
    <row r="73" spans="1:12" ht="15" x14ac:dyDescent="0.25">
      <c r="A73" s="23"/>
      <c r="B73" s="15"/>
      <c r="C73" s="11"/>
      <c r="D73" s="7" t="s">
        <v>30</v>
      </c>
      <c r="E73" s="52" t="s">
        <v>50</v>
      </c>
      <c r="F73" s="42">
        <v>30</v>
      </c>
      <c r="G73" s="42">
        <v>2.04</v>
      </c>
      <c r="H73" s="42">
        <v>0.39</v>
      </c>
      <c r="I73" s="42">
        <v>11.94</v>
      </c>
      <c r="J73" s="42">
        <v>59.4</v>
      </c>
      <c r="K73" s="43">
        <v>575</v>
      </c>
      <c r="L73" s="42">
        <v>1.5</v>
      </c>
    </row>
    <row r="74" spans="1:12" ht="15" x14ac:dyDescent="0.25">
      <c r="A74" s="23"/>
      <c r="B74" s="15"/>
      <c r="C74" s="11"/>
      <c r="D74" s="7" t="s">
        <v>22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 t="s">
        <v>24</v>
      </c>
      <c r="E75" s="52" t="s">
        <v>58</v>
      </c>
      <c r="F75" s="42">
        <v>100</v>
      </c>
      <c r="G75" s="42">
        <v>7</v>
      </c>
      <c r="H75" s="42">
        <v>0.1</v>
      </c>
      <c r="I75" s="42">
        <v>1.9</v>
      </c>
      <c r="J75" s="42">
        <v>11</v>
      </c>
      <c r="K75" s="43">
        <v>148</v>
      </c>
      <c r="L75" s="42">
        <v>4.08</v>
      </c>
    </row>
    <row r="76" spans="1:12" ht="15" x14ac:dyDescent="0.2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4"/>
      <c r="B77" s="17"/>
      <c r="C77" s="8"/>
      <c r="D77" s="18" t="s">
        <v>31</v>
      </c>
      <c r="E77" s="9"/>
      <c r="F77" s="19">
        <f>SUM(F68:F76)</f>
        <v>680</v>
      </c>
      <c r="G77" s="19">
        <f t="shared" ref="G77" si="22">SUM(G68:G76)</f>
        <v>30.040000000000003</v>
      </c>
      <c r="H77" s="19">
        <f t="shared" ref="H77" si="23">SUM(H68:H76)</f>
        <v>10.130000000000001</v>
      </c>
      <c r="I77" s="19">
        <f t="shared" ref="I77" si="24">SUM(I68:I76)</f>
        <v>74.740000000000009</v>
      </c>
      <c r="J77" s="19">
        <f t="shared" ref="J77:L77" si="25">SUM(J68:J76)</f>
        <v>486.4</v>
      </c>
      <c r="K77" s="25"/>
      <c r="L77" s="19">
        <f t="shared" si="25"/>
        <v>79.759999999999991</v>
      </c>
    </row>
    <row r="78" spans="1:12" ht="15" x14ac:dyDescent="0.25">
      <c r="A78" s="23">
        <f>A68</f>
        <v>1</v>
      </c>
      <c r="B78" s="14">
        <f>B68</f>
        <v>4</v>
      </c>
      <c r="C78" s="11" t="s">
        <v>23</v>
      </c>
      <c r="D78" s="8" t="s">
        <v>24</v>
      </c>
      <c r="E78" s="58"/>
      <c r="F78" s="59"/>
      <c r="G78" s="59"/>
      <c r="H78" s="59"/>
      <c r="I78" s="59"/>
      <c r="J78" s="59"/>
      <c r="K78" s="60"/>
      <c r="L78" s="59"/>
    </row>
    <row r="79" spans="1:12" ht="15" x14ac:dyDescent="0.25">
      <c r="A79" s="23"/>
      <c r="B79" s="15"/>
      <c r="C79" s="11"/>
      <c r="D79" s="7" t="s">
        <v>25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26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27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28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29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30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31</v>
      </c>
      <c r="E87" s="9"/>
      <c r="F87" s="19">
        <f>SUM(F78:F86)</f>
        <v>0</v>
      </c>
      <c r="G87" s="19">
        <f t="shared" ref="G87" si="26">SUM(G78:G86)</f>
        <v>0</v>
      </c>
      <c r="H87" s="19">
        <f t="shared" ref="H87" si="27">SUM(H78:H86)</f>
        <v>0</v>
      </c>
      <c r="I87" s="19">
        <f t="shared" ref="I87" si="28">SUM(I78:I86)</f>
        <v>0</v>
      </c>
      <c r="J87" s="19">
        <f t="shared" ref="J87:L87" si="29">SUM(J78:J86)</f>
        <v>0</v>
      </c>
      <c r="K87" s="25"/>
      <c r="L87" s="19">
        <f t="shared" si="29"/>
        <v>0</v>
      </c>
    </row>
    <row r="88" spans="1:12" ht="15.75" customHeight="1" thickBot="1" x14ac:dyDescent="0.25">
      <c r="A88" s="29">
        <f>A68</f>
        <v>1</v>
      </c>
      <c r="B88" s="30">
        <f>B68</f>
        <v>4</v>
      </c>
      <c r="C88" s="64" t="s">
        <v>4</v>
      </c>
      <c r="D88" s="65"/>
      <c r="E88" s="31"/>
      <c r="F88" s="32">
        <f>F77+F87</f>
        <v>680</v>
      </c>
      <c r="G88" s="32">
        <f t="shared" ref="G88" si="30">G77+G87</f>
        <v>30.040000000000003</v>
      </c>
      <c r="H88" s="32">
        <f t="shared" ref="H88" si="31">H77+H87</f>
        <v>10.130000000000001</v>
      </c>
      <c r="I88" s="32">
        <f t="shared" ref="I88" si="32">I77+I87</f>
        <v>74.740000000000009</v>
      </c>
      <c r="J88" s="32">
        <f t="shared" ref="J88:L88" si="33">J77+J87</f>
        <v>486.4</v>
      </c>
      <c r="K88" s="32"/>
      <c r="L88" s="32">
        <f t="shared" si="33"/>
        <v>79.759999999999991</v>
      </c>
    </row>
    <row r="89" spans="1:12" ht="15" x14ac:dyDescent="0.25">
      <c r="A89" s="20">
        <v>1</v>
      </c>
      <c r="B89" s="21">
        <v>5</v>
      </c>
      <c r="C89" s="22" t="s">
        <v>19</v>
      </c>
      <c r="D89" s="5" t="s">
        <v>20</v>
      </c>
      <c r="E89" s="50" t="s">
        <v>44</v>
      </c>
      <c r="F89" s="39">
        <v>150</v>
      </c>
      <c r="G89" s="39">
        <v>16.5</v>
      </c>
      <c r="H89" s="39">
        <v>17.14</v>
      </c>
      <c r="I89" s="39">
        <v>14.3</v>
      </c>
      <c r="J89" s="39">
        <v>279</v>
      </c>
      <c r="K89" s="40" t="s">
        <v>43</v>
      </c>
      <c r="L89" s="39">
        <v>37.35</v>
      </c>
    </row>
    <row r="90" spans="1:12" ht="15" x14ac:dyDescent="0.25">
      <c r="A90" s="23"/>
      <c r="B90" s="15"/>
      <c r="C90" s="11"/>
      <c r="D90" s="6" t="s">
        <v>20</v>
      </c>
      <c r="E90" s="52" t="s">
        <v>59</v>
      </c>
      <c r="F90" s="42">
        <v>150</v>
      </c>
      <c r="G90" s="42">
        <v>8.8000000000000007</v>
      </c>
      <c r="H90" s="42">
        <v>6.6</v>
      </c>
      <c r="I90" s="42">
        <v>39.15</v>
      </c>
      <c r="J90" s="42">
        <v>251</v>
      </c>
      <c r="K90" s="43">
        <v>202</v>
      </c>
      <c r="L90" s="42">
        <v>10.7</v>
      </c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21</v>
      </c>
      <c r="E92" s="52" t="s">
        <v>57</v>
      </c>
      <c r="F92" s="42">
        <v>200</v>
      </c>
      <c r="G92" s="42">
        <v>0.3</v>
      </c>
      <c r="H92" s="42">
        <v>0.1</v>
      </c>
      <c r="I92" s="42">
        <v>9.5</v>
      </c>
      <c r="J92" s="42">
        <v>40</v>
      </c>
      <c r="K92" s="43">
        <v>459</v>
      </c>
      <c r="L92" s="42">
        <v>3.52</v>
      </c>
    </row>
    <row r="93" spans="1:12" ht="15" x14ac:dyDescent="0.25">
      <c r="A93" s="23"/>
      <c r="B93" s="15"/>
      <c r="C93" s="11"/>
      <c r="D93" s="7" t="s">
        <v>29</v>
      </c>
      <c r="E93" s="52" t="s">
        <v>49</v>
      </c>
      <c r="F93" s="42">
        <v>50</v>
      </c>
      <c r="G93" s="42">
        <v>3.8</v>
      </c>
      <c r="H93" s="42">
        <v>0.4</v>
      </c>
      <c r="I93" s="42">
        <v>24.6</v>
      </c>
      <c r="J93" s="42">
        <v>117</v>
      </c>
      <c r="K93" s="43">
        <v>573</v>
      </c>
      <c r="L93" s="42">
        <v>2.5</v>
      </c>
    </row>
    <row r="94" spans="1:12" ht="15" x14ac:dyDescent="0.25">
      <c r="A94" s="23"/>
      <c r="B94" s="15"/>
      <c r="C94" s="11"/>
      <c r="D94" s="7" t="s">
        <v>30</v>
      </c>
      <c r="E94" s="52" t="s">
        <v>50</v>
      </c>
      <c r="F94" s="42">
        <v>30</v>
      </c>
      <c r="G94" s="42">
        <v>2.04</v>
      </c>
      <c r="H94" s="42">
        <v>0.39</v>
      </c>
      <c r="I94" s="42">
        <v>11.94</v>
      </c>
      <c r="J94" s="42">
        <v>59.4</v>
      </c>
      <c r="K94" s="43">
        <v>575</v>
      </c>
      <c r="L94" s="42">
        <v>1.5</v>
      </c>
    </row>
    <row r="95" spans="1:12" ht="15" x14ac:dyDescent="0.25">
      <c r="A95" s="23"/>
      <c r="B95" s="15"/>
      <c r="C95" s="11"/>
      <c r="D95" s="7" t="s">
        <v>22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6" t="s">
        <v>24</v>
      </c>
      <c r="E96" s="52" t="s">
        <v>61</v>
      </c>
      <c r="F96" s="42">
        <v>100</v>
      </c>
      <c r="G96" s="42">
        <v>1.4</v>
      </c>
      <c r="H96" s="42">
        <v>6.1</v>
      </c>
      <c r="I96" s="42">
        <v>7.6</v>
      </c>
      <c r="J96" s="42">
        <v>91</v>
      </c>
      <c r="K96" s="43">
        <v>26</v>
      </c>
      <c r="L96" s="42">
        <v>6.36</v>
      </c>
    </row>
    <row r="97" spans="1:12" ht="15" x14ac:dyDescent="0.25">
      <c r="A97" s="23"/>
      <c r="B97" s="15"/>
      <c r="C97" s="11"/>
    </row>
    <row r="98" spans="1:12" ht="15" x14ac:dyDescent="0.25">
      <c r="A98" s="24"/>
      <c r="B98" s="17"/>
      <c r="C98" s="8"/>
      <c r="D98" s="18" t="s">
        <v>31</v>
      </c>
      <c r="E98" s="9"/>
      <c r="F98" s="19">
        <f>SUM(F89:F97)</f>
        <v>680</v>
      </c>
      <c r="G98" s="19">
        <f t="shared" ref="G98" si="34">SUM(G89:G97)</f>
        <v>32.840000000000003</v>
      </c>
      <c r="H98" s="19">
        <f t="shared" ref="H98" si="35">SUM(H89:H97)</f>
        <v>30.730000000000004</v>
      </c>
      <c r="I98" s="19">
        <f t="shared" ref="I98" si="36">SUM(I89:I97)</f>
        <v>107.09</v>
      </c>
      <c r="J98" s="19">
        <f t="shared" ref="J98:L98" si="37">SUM(J89:J97)</f>
        <v>837.4</v>
      </c>
      <c r="K98" s="25"/>
      <c r="L98" s="19">
        <f t="shared" si="37"/>
        <v>61.93</v>
      </c>
    </row>
    <row r="99" spans="1:12" ht="15" x14ac:dyDescent="0.25">
      <c r="A99" s="26">
        <f>A89</f>
        <v>1</v>
      </c>
      <c r="B99" s="13">
        <f>B89</f>
        <v>5</v>
      </c>
      <c r="C99" s="10" t="s">
        <v>23</v>
      </c>
      <c r="D99" s="7" t="s">
        <v>24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25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26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27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28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29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30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SUM(F99:F107)</f>
        <v>0</v>
      </c>
      <c r="G108" s="19">
        <f t="shared" ref="G108" si="38">SUM(G99:G107)</f>
        <v>0</v>
      </c>
      <c r="H108" s="19">
        <f t="shared" ref="H108" si="39">SUM(H99:H107)</f>
        <v>0</v>
      </c>
      <c r="I108" s="19">
        <f t="shared" ref="I108" si="40">SUM(I99:I107)</f>
        <v>0</v>
      </c>
      <c r="J108" s="19">
        <f t="shared" ref="J108:L108" si="41">SUM(J99:J107)</f>
        <v>0</v>
      </c>
      <c r="K108" s="25"/>
      <c r="L108" s="19">
        <f t="shared" si="41"/>
        <v>0</v>
      </c>
    </row>
    <row r="109" spans="1:12" ht="15.75" customHeight="1" x14ac:dyDescent="0.2">
      <c r="A109" s="29">
        <f>A89</f>
        <v>1</v>
      </c>
      <c r="B109" s="30">
        <f>B89</f>
        <v>5</v>
      </c>
      <c r="C109" s="64" t="s">
        <v>4</v>
      </c>
      <c r="D109" s="65"/>
      <c r="E109" s="31"/>
      <c r="F109" s="32">
        <f>F98+F108</f>
        <v>680</v>
      </c>
      <c r="G109" s="32">
        <f t="shared" ref="G109" si="42">G98+G108</f>
        <v>32.840000000000003</v>
      </c>
      <c r="H109" s="32">
        <f t="shared" ref="H109" si="43">H98+H108</f>
        <v>30.730000000000004</v>
      </c>
      <c r="I109" s="32">
        <f t="shared" ref="I109" si="44">I98+I108</f>
        <v>107.09</v>
      </c>
      <c r="J109" s="32">
        <f t="shared" ref="J109:L109" si="45">J98+J108</f>
        <v>837.4</v>
      </c>
      <c r="K109" s="32"/>
      <c r="L109" s="32">
        <f t="shared" si="45"/>
        <v>61.93</v>
      </c>
    </row>
    <row r="110" spans="1:12" ht="15" x14ac:dyDescent="0.25">
      <c r="A110" s="20">
        <v>2</v>
      </c>
      <c r="B110" s="21">
        <v>1</v>
      </c>
      <c r="C110" s="22" t="s">
        <v>19</v>
      </c>
      <c r="D110" s="5" t="s">
        <v>20</v>
      </c>
      <c r="E110" s="51" t="s">
        <v>46</v>
      </c>
      <c r="F110" s="39">
        <v>150</v>
      </c>
      <c r="G110" s="39">
        <v>16.940000000000001</v>
      </c>
      <c r="H110" s="39">
        <v>16.670000000000002</v>
      </c>
      <c r="I110" s="39">
        <v>1.51</v>
      </c>
      <c r="J110" s="39">
        <v>224</v>
      </c>
      <c r="K110" s="40" t="s">
        <v>41</v>
      </c>
      <c r="L110" s="39">
        <v>46.46</v>
      </c>
    </row>
    <row r="111" spans="1:12" ht="15" x14ac:dyDescent="0.25">
      <c r="A111" s="23"/>
      <c r="B111" s="15"/>
      <c r="C111" s="11"/>
      <c r="D111" s="6" t="s">
        <v>20</v>
      </c>
      <c r="E111" s="52" t="s">
        <v>56</v>
      </c>
      <c r="F111" s="42">
        <v>150</v>
      </c>
      <c r="G111" s="42">
        <v>4.05</v>
      </c>
      <c r="H111" s="42">
        <v>6</v>
      </c>
      <c r="I111" s="42">
        <v>8.6999999999999993</v>
      </c>
      <c r="J111" s="42">
        <v>105</v>
      </c>
      <c r="K111" s="43">
        <v>377</v>
      </c>
      <c r="L111" s="42">
        <v>19.100000000000001</v>
      </c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21</v>
      </c>
      <c r="E113" s="56"/>
      <c r="F113" s="56"/>
      <c r="G113" s="56"/>
      <c r="H113" s="56"/>
      <c r="I113" s="56"/>
      <c r="J113" s="56"/>
      <c r="K113" s="56"/>
      <c r="L113" s="56"/>
    </row>
    <row r="114" spans="1:12" ht="15" x14ac:dyDescent="0.25">
      <c r="A114" s="23"/>
      <c r="B114" s="15"/>
      <c r="C114" s="11"/>
      <c r="D114" s="7" t="s">
        <v>29</v>
      </c>
      <c r="E114" s="52" t="s">
        <v>49</v>
      </c>
      <c r="F114" s="42">
        <v>50</v>
      </c>
      <c r="G114" s="42">
        <v>3.8</v>
      </c>
      <c r="H114" s="42">
        <v>0.4</v>
      </c>
      <c r="I114" s="42">
        <v>24.6</v>
      </c>
      <c r="J114" s="42">
        <v>117</v>
      </c>
      <c r="K114" s="43">
        <v>573</v>
      </c>
      <c r="L114" s="42">
        <v>2.5</v>
      </c>
    </row>
    <row r="115" spans="1:12" ht="15" x14ac:dyDescent="0.25">
      <c r="A115" s="23"/>
      <c r="B115" s="15"/>
      <c r="C115" s="11"/>
      <c r="D115" s="7" t="s">
        <v>30</v>
      </c>
      <c r="E115" s="52" t="s">
        <v>50</v>
      </c>
      <c r="F115" s="42">
        <v>30</v>
      </c>
      <c r="G115" s="42">
        <v>2.04</v>
      </c>
      <c r="H115" s="42">
        <v>0.39</v>
      </c>
      <c r="I115" s="42">
        <v>11.94</v>
      </c>
      <c r="J115" s="42">
        <v>59.4</v>
      </c>
      <c r="K115" s="43">
        <v>575</v>
      </c>
      <c r="L115" s="42">
        <v>1.5</v>
      </c>
    </row>
    <row r="116" spans="1:12" ht="15" x14ac:dyDescent="0.25">
      <c r="A116" s="23"/>
      <c r="B116" s="15"/>
      <c r="C116" s="11"/>
      <c r="D116" s="7" t="s">
        <v>22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 t="s">
        <v>24</v>
      </c>
      <c r="E117" s="52" t="s">
        <v>40</v>
      </c>
      <c r="F117" s="42">
        <v>100</v>
      </c>
      <c r="G117" s="42">
        <v>7</v>
      </c>
      <c r="H117" s="42">
        <v>0.1</v>
      </c>
      <c r="I117" s="42">
        <v>1.9</v>
      </c>
      <c r="J117" s="42">
        <v>11</v>
      </c>
      <c r="K117" s="43">
        <v>148</v>
      </c>
      <c r="L117" s="42">
        <v>8.77</v>
      </c>
    </row>
    <row r="118" spans="1:12" ht="15" x14ac:dyDescent="0.25">
      <c r="A118" s="23"/>
      <c r="B118" s="15"/>
      <c r="C118" s="11"/>
      <c r="D118" s="7" t="s">
        <v>28</v>
      </c>
      <c r="E118" s="52" t="s">
        <v>54</v>
      </c>
      <c r="F118" s="42">
        <v>200</v>
      </c>
      <c r="G118" s="42">
        <v>0</v>
      </c>
      <c r="H118" s="42">
        <v>0</v>
      </c>
      <c r="I118" s="42">
        <v>15</v>
      </c>
      <c r="J118" s="42">
        <v>60</v>
      </c>
      <c r="K118" s="43">
        <v>484</v>
      </c>
      <c r="L118" s="42">
        <v>4.3</v>
      </c>
    </row>
    <row r="119" spans="1:12" ht="15" x14ac:dyDescent="0.25">
      <c r="A119" s="24"/>
      <c r="B119" s="17"/>
      <c r="C119" s="8"/>
      <c r="D119" s="18" t="s">
        <v>31</v>
      </c>
      <c r="E119" s="9"/>
      <c r="F119" s="19">
        <f>SUM(F110:F118)</f>
        <v>680</v>
      </c>
      <c r="G119" s="19">
        <f>SUM(G110:G118)</f>
        <v>33.83</v>
      </c>
      <c r="H119" s="19">
        <f>SUM(H110:H118)</f>
        <v>23.560000000000002</v>
      </c>
      <c r="I119" s="19">
        <f>SUM(I110:I118)</f>
        <v>63.65</v>
      </c>
      <c r="J119" s="19">
        <f>SUM(J110:J118)</f>
        <v>576.4</v>
      </c>
      <c r="K119" s="25"/>
      <c r="L119" s="19">
        <f>SUM(L110:L118)</f>
        <v>82.63</v>
      </c>
    </row>
    <row r="120" spans="1:12" ht="15" x14ac:dyDescent="0.25">
      <c r="A120" s="23">
        <f>A110</f>
        <v>2</v>
      </c>
      <c r="B120" s="14">
        <f>B110</f>
        <v>1</v>
      </c>
      <c r="C120" s="11" t="s">
        <v>23</v>
      </c>
      <c r="D120" s="8" t="s">
        <v>24</v>
      </c>
      <c r="E120" s="58"/>
      <c r="F120" s="59"/>
      <c r="G120" s="59"/>
      <c r="H120" s="59"/>
      <c r="I120" s="59"/>
      <c r="J120" s="59"/>
      <c r="K120" s="60"/>
      <c r="L120" s="59"/>
    </row>
    <row r="121" spans="1:12" ht="15" x14ac:dyDescent="0.25">
      <c r="A121" s="23"/>
      <c r="B121" s="15"/>
      <c r="C121" s="11"/>
      <c r="D121" s="7" t="s">
        <v>25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7" t="s">
        <v>27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7" t="s">
        <v>28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7" t="s">
        <v>29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3"/>
      <c r="B126" s="15"/>
      <c r="C126" s="11"/>
      <c r="D126" s="7" t="s">
        <v>30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4"/>
      <c r="B129" s="17"/>
      <c r="C129" s="8"/>
      <c r="D129" s="18" t="s">
        <v>31</v>
      </c>
      <c r="E129" s="9"/>
      <c r="F129" s="19">
        <f>SUM(F120:F128)</f>
        <v>0</v>
      </c>
      <c r="G129" s="19">
        <f t="shared" ref="G129:J129" si="46">SUM(G120:G128)</f>
        <v>0</v>
      </c>
      <c r="H129" s="19">
        <f t="shared" si="46"/>
        <v>0</v>
      </c>
      <c r="I129" s="19">
        <f t="shared" si="46"/>
        <v>0</v>
      </c>
      <c r="J129" s="19">
        <f t="shared" si="46"/>
        <v>0</v>
      </c>
      <c r="K129" s="25"/>
      <c r="L129" s="19">
        <f t="shared" ref="L129" si="47">SUM(L120:L128)</f>
        <v>0</v>
      </c>
    </row>
    <row r="130" spans="1:12" ht="15.75" thickBot="1" x14ac:dyDescent="0.25">
      <c r="A130" s="29">
        <f>A110</f>
        <v>2</v>
      </c>
      <c r="B130" s="30">
        <f>B110</f>
        <v>1</v>
      </c>
      <c r="C130" s="64" t="s">
        <v>4</v>
      </c>
      <c r="D130" s="65"/>
      <c r="E130" s="31"/>
      <c r="F130" s="32">
        <f>F119+F129</f>
        <v>680</v>
      </c>
      <c r="G130" s="32">
        <f t="shared" ref="G130" si="48">G119+G129</f>
        <v>33.83</v>
      </c>
      <c r="H130" s="32">
        <f t="shared" ref="H130" si="49">H119+H129</f>
        <v>23.560000000000002</v>
      </c>
      <c r="I130" s="32">
        <f t="shared" ref="I130" si="50">I119+I129</f>
        <v>63.65</v>
      </c>
      <c r="J130" s="32">
        <f t="shared" ref="J130:L130" si="51">J119+J129</f>
        <v>576.4</v>
      </c>
      <c r="K130" s="32"/>
      <c r="L130" s="32">
        <f t="shared" si="51"/>
        <v>82.63</v>
      </c>
    </row>
    <row r="131" spans="1:12" ht="20.25" customHeight="1" x14ac:dyDescent="0.25">
      <c r="A131" s="14">
        <v>2</v>
      </c>
      <c r="B131" s="15">
        <v>2</v>
      </c>
      <c r="C131" s="22" t="s">
        <v>19</v>
      </c>
      <c r="D131" s="5" t="s">
        <v>20</v>
      </c>
      <c r="E131" s="50" t="s">
        <v>45</v>
      </c>
      <c r="F131" s="53">
        <v>150</v>
      </c>
      <c r="G131" s="53">
        <v>11</v>
      </c>
      <c r="H131" s="53">
        <v>9.74</v>
      </c>
      <c r="I131" s="53">
        <v>14.4</v>
      </c>
      <c r="J131" s="53">
        <v>189</v>
      </c>
      <c r="K131" s="54" t="s">
        <v>42</v>
      </c>
      <c r="L131" s="53">
        <v>29.03</v>
      </c>
    </row>
    <row r="132" spans="1:12" ht="15" x14ac:dyDescent="0.25">
      <c r="A132" s="14"/>
      <c r="B132" s="15"/>
      <c r="C132" s="11"/>
      <c r="D132" s="6" t="s">
        <v>20</v>
      </c>
      <c r="E132" s="52" t="s">
        <v>59</v>
      </c>
      <c r="F132" s="42">
        <v>150</v>
      </c>
      <c r="G132" s="42">
        <v>8.8000000000000007</v>
      </c>
      <c r="H132" s="42">
        <v>6.6</v>
      </c>
      <c r="I132" s="42">
        <v>39.15</v>
      </c>
      <c r="J132" s="42">
        <v>251</v>
      </c>
      <c r="K132" s="43">
        <v>202</v>
      </c>
      <c r="L132" s="42">
        <v>10.7</v>
      </c>
    </row>
    <row r="133" spans="1:12" ht="15" x14ac:dyDescent="0.2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21</v>
      </c>
      <c r="E134" s="52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29</v>
      </c>
      <c r="E135" s="52" t="s">
        <v>49</v>
      </c>
      <c r="F135" s="42">
        <v>50</v>
      </c>
      <c r="G135" s="42">
        <v>3.8</v>
      </c>
      <c r="H135" s="42">
        <v>0.4</v>
      </c>
      <c r="I135" s="42">
        <v>24.6</v>
      </c>
      <c r="J135" s="42">
        <v>117</v>
      </c>
      <c r="K135" s="43">
        <v>573</v>
      </c>
      <c r="L135" s="42">
        <v>2.5</v>
      </c>
    </row>
    <row r="136" spans="1:12" ht="15" x14ac:dyDescent="0.25">
      <c r="A136" s="14"/>
      <c r="B136" s="15"/>
      <c r="C136" s="11"/>
      <c r="D136" s="7" t="s">
        <v>30</v>
      </c>
      <c r="E136" s="52" t="s">
        <v>50</v>
      </c>
      <c r="F136" s="42">
        <v>30</v>
      </c>
      <c r="G136" s="42">
        <v>2.04</v>
      </c>
      <c r="H136" s="42">
        <v>0.39</v>
      </c>
      <c r="I136" s="42">
        <v>11.94</v>
      </c>
      <c r="J136" s="42">
        <v>59.4</v>
      </c>
      <c r="K136" s="43">
        <v>575</v>
      </c>
      <c r="L136" s="42">
        <v>1.5</v>
      </c>
    </row>
    <row r="137" spans="1:12" ht="15" x14ac:dyDescent="0.25">
      <c r="A137" s="14"/>
      <c r="B137" s="15"/>
      <c r="C137" s="11"/>
      <c r="D137" s="7" t="s">
        <v>22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6" t="s">
        <v>24</v>
      </c>
      <c r="E138" s="52" t="s">
        <v>55</v>
      </c>
      <c r="F138" s="42">
        <v>100</v>
      </c>
      <c r="G138" s="42">
        <v>1.45</v>
      </c>
      <c r="H138" s="42">
        <v>6</v>
      </c>
      <c r="I138" s="42">
        <v>8.4</v>
      </c>
      <c r="J138" s="42">
        <v>94</v>
      </c>
      <c r="K138" s="43">
        <v>1</v>
      </c>
      <c r="L138" s="42">
        <v>8.17</v>
      </c>
    </row>
    <row r="139" spans="1:12" ht="15" x14ac:dyDescent="0.25">
      <c r="A139" s="14"/>
      <c r="B139" s="15"/>
      <c r="C139" s="11"/>
      <c r="D139" s="7" t="s">
        <v>28</v>
      </c>
      <c r="E139" s="52" t="s">
        <v>48</v>
      </c>
      <c r="F139" s="42">
        <v>200</v>
      </c>
      <c r="G139" s="42">
        <v>0.3</v>
      </c>
      <c r="H139" s="42">
        <v>0.2</v>
      </c>
      <c r="I139" s="42">
        <v>14.2</v>
      </c>
      <c r="J139" s="42">
        <v>60</v>
      </c>
      <c r="K139" s="43">
        <v>487</v>
      </c>
      <c r="L139" s="42">
        <v>9.42</v>
      </c>
    </row>
    <row r="140" spans="1:12" ht="15" x14ac:dyDescent="0.25">
      <c r="A140" s="16"/>
      <c r="B140" s="17"/>
      <c r="C140" s="8"/>
      <c r="D140" s="18" t="s">
        <v>31</v>
      </c>
      <c r="E140" s="9"/>
      <c r="F140" s="19">
        <f>SUM(F131:F139)</f>
        <v>680</v>
      </c>
      <c r="G140" s="19">
        <f t="shared" ref="G140:J140" si="52">SUM(G131:G139)</f>
        <v>27.39</v>
      </c>
      <c r="H140" s="19">
        <f t="shared" si="52"/>
        <v>23.33</v>
      </c>
      <c r="I140" s="19">
        <f t="shared" si="52"/>
        <v>112.69000000000001</v>
      </c>
      <c r="J140" s="19">
        <f t="shared" si="52"/>
        <v>770.4</v>
      </c>
      <c r="K140" s="25"/>
      <c r="L140" s="19">
        <f t="shared" ref="L140" si="53">SUM(L131:L139)</f>
        <v>61.320000000000007</v>
      </c>
    </row>
    <row r="141" spans="1:12" ht="15" x14ac:dyDescent="0.25">
      <c r="A141" s="13">
        <f>A131</f>
        <v>2</v>
      </c>
      <c r="B141" s="13">
        <f>B131</f>
        <v>2</v>
      </c>
      <c r="C141" s="10" t="s">
        <v>23</v>
      </c>
      <c r="D141" s="7" t="s">
        <v>24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25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26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7" t="s">
        <v>27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7" t="s">
        <v>28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4"/>
      <c r="B146" s="15"/>
      <c r="C146" s="11"/>
      <c r="D146" s="7" t="s">
        <v>29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14"/>
      <c r="B147" s="15"/>
      <c r="C147" s="11"/>
      <c r="D147" s="7" t="s">
        <v>30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4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6"/>
      <c r="B150" s="17"/>
      <c r="C150" s="8"/>
      <c r="D150" s="18" t="s">
        <v>31</v>
      </c>
      <c r="E150" s="9"/>
      <c r="F150" s="19">
        <f>SUM(F141:F149)</f>
        <v>0</v>
      </c>
      <c r="G150" s="19">
        <f t="shared" ref="G150:J150" si="54">SUM(G141:G149)</f>
        <v>0</v>
      </c>
      <c r="H150" s="19">
        <f t="shared" si="54"/>
        <v>0</v>
      </c>
      <c r="I150" s="19">
        <f t="shared" si="54"/>
        <v>0</v>
      </c>
      <c r="J150" s="19">
        <f t="shared" si="54"/>
        <v>0</v>
      </c>
      <c r="K150" s="25"/>
      <c r="L150" s="19">
        <f t="shared" ref="L150" si="55">SUM(L141:L149)</f>
        <v>0</v>
      </c>
    </row>
    <row r="151" spans="1:12" ht="15" x14ac:dyDescent="0.2">
      <c r="A151" s="33">
        <f>A131</f>
        <v>2</v>
      </c>
      <c r="B151" s="33">
        <f>B131</f>
        <v>2</v>
      </c>
      <c r="C151" s="64" t="s">
        <v>4</v>
      </c>
      <c r="D151" s="65"/>
      <c r="E151" s="31"/>
      <c r="F151" s="32">
        <f>F140+F150</f>
        <v>680</v>
      </c>
      <c r="G151" s="32">
        <f t="shared" ref="G151" si="56">G140+G150</f>
        <v>27.39</v>
      </c>
      <c r="H151" s="32">
        <f t="shared" ref="H151" si="57">H140+H150</f>
        <v>23.33</v>
      </c>
      <c r="I151" s="32">
        <f t="shared" ref="I151" si="58">I140+I150</f>
        <v>112.69000000000001</v>
      </c>
      <c r="J151" s="32">
        <f t="shared" ref="J151:L151" si="59">J140+J150</f>
        <v>770.4</v>
      </c>
      <c r="K151" s="32"/>
      <c r="L151" s="32">
        <f t="shared" si="59"/>
        <v>61.320000000000007</v>
      </c>
    </row>
    <row r="152" spans="1:12" ht="15" x14ac:dyDescent="0.25">
      <c r="A152" s="20">
        <v>2</v>
      </c>
      <c r="B152" s="21">
        <v>3</v>
      </c>
      <c r="C152" s="22" t="s">
        <v>19</v>
      </c>
      <c r="D152" s="5" t="s">
        <v>20</v>
      </c>
      <c r="E152" s="51" t="s">
        <v>62</v>
      </c>
      <c r="F152" s="39">
        <v>200</v>
      </c>
      <c r="G152" s="39">
        <v>18.8</v>
      </c>
      <c r="H152" s="39">
        <v>14.3</v>
      </c>
      <c r="I152" s="39">
        <v>25.8</v>
      </c>
      <c r="J152" s="39">
        <v>307</v>
      </c>
      <c r="K152" s="40">
        <v>328</v>
      </c>
      <c r="L152" s="39">
        <v>55.2</v>
      </c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57" t="s">
        <v>21</v>
      </c>
      <c r="E154" s="52"/>
      <c r="F154" s="42"/>
      <c r="G154" s="42"/>
      <c r="H154" s="42"/>
      <c r="I154" s="42"/>
      <c r="J154" s="42"/>
      <c r="K154" s="43"/>
      <c r="L154" s="42"/>
    </row>
    <row r="155" spans="1:12" ht="15.75" customHeight="1" x14ac:dyDescent="0.25">
      <c r="A155" s="23"/>
      <c r="B155" s="15"/>
      <c r="C155" s="11"/>
      <c r="D155" s="7" t="s">
        <v>29</v>
      </c>
      <c r="E155" s="52" t="s">
        <v>49</v>
      </c>
      <c r="F155" s="42">
        <v>50</v>
      </c>
      <c r="G155" s="42">
        <v>3.8</v>
      </c>
      <c r="H155" s="42">
        <v>0.4</v>
      </c>
      <c r="I155" s="42">
        <v>24.6</v>
      </c>
      <c r="J155" s="42">
        <v>117</v>
      </c>
      <c r="K155" s="43">
        <v>573</v>
      </c>
      <c r="L155" s="42">
        <v>2.5</v>
      </c>
    </row>
    <row r="156" spans="1:12" ht="15.75" customHeight="1" x14ac:dyDescent="0.25">
      <c r="A156" s="23"/>
      <c r="B156" s="15"/>
      <c r="C156" s="11"/>
      <c r="D156" s="7" t="s">
        <v>30</v>
      </c>
      <c r="E156" s="52" t="s">
        <v>50</v>
      </c>
      <c r="F156" s="42">
        <v>30</v>
      </c>
      <c r="G156" s="42">
        <v>2.04</v>
      </c>
      <c r="H156" s="42">
        <v>0.39</v>
      </c>
      <c r="I156" s="42">
        <v>11.94</v>
      </c>
      <c r="J156" s="42">
        <v>59.4</v>
      </c>
      <c r="K156" s="43">
        <v>575</v>
      </c>
      <c r="L156" s="42">
        <v>1.5</v>
      </c>
    </row>
    <row r="157" spans="1:12" ht="15" x14ac:dyDescent="0.25">
      <c r="A157" s="23"/>
      <c r="B157" s="15"/>
      <c r="C157" s="11"/>
      <c r="D157" s="7" t="s">
        <v>22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6" t="s">
        <v>24</v>
      </c>
      <c r="E158" s="52" t="s">
        <v>58</v>
      </c>
      <c r="F158" s="42">
        <v>100</v>
      </c>
      <c r="G158" s="42">
        <v>7</v>
      </c>
      <c r="H158" s="42">
        <v>0.1</v>
      </c>
      <c r="I158" s="42">
        <v>1.9</v>
      </c>
      <c r="J158" s="42">
        <v>11</v>
      </c>
      <c r="K158" s="43">
        <v>148</v>
      </c>
      <c r="L158" s="42">
        <v>4.08</v>
      </c>
    </row>
    <row r="159" spans="1:12" ht="15" x14ac:dyDescent="0.25">
      <c r="A159" s="23"/>
      <c r="B159" s="15"/>
      <c r="C159" s="11"/>
      <c r="D159" s="7" t="s">
        <v>28</v>
      </c>
      <c r="E159" s="52" t="s">
        <v>60</v>
      </c>
      <c r="F159" s="42">
        <v>200</v>
      </c>
      <c r="G159" s="42">
        <v>0.6</v>
      </c>
      <c r="H159" s="42">
        <v>0.1</v>
      </c>
      <c r="I159" s="42">
        <v>20.100000000000001</v>
      </c>
      <c r="J159" s="42">
        <v>84</v>
      </c>
      <c r="K159" s="43">
        <v>495</v>
      </c>
      <c r="L159" s="42">
        <v>4.58</v>
      </c>
    </row>
    <row r="160" spans="1:12" ht="15" x14ac:dyDescent="0.25">
      <c r="A160" s="24"/>
      <c r="B160" s="17"/>
      <c r="C160" s="8"/>
      <c r="D160" s="18" t="s">
        <v>31</v>
      </c>
      <c r="E160" s="9"/>
      <c r="F160" s="19">
        <f>SUM(F152:F159)</f>
        <v>580</v>
      </c>
      <c r="G160" s="19">
        <f t="shared" ref="G160:J160" si="60">SUM(G152:G159)</f>
        <v>32.24</v>
      </c>
      <c r="H160" s="19">
        <f t="shared" si="60"/>
        <v>15.290000000000001</v>
      </c>
      <c r="I160" s="19">
        <f t="shared" si="60"/>
        <v>84.34</v>
      </c>
      <c r="J160" s="19">
        <f t="shared" si="60"/>
        <v>578.4</v>
      </c>
      <c r="K160" s="25"/>
      <c r="L160" s="19">
        <f t="shared" ref="L160" si="61">SUM(L152:L159)</f>
        <v>67.86</v>
      </c>
    </row>
    <row r="161" spans="1:12" ht="15" x14ac:dyDescent="0.25">
      <c r="A161" s="26">
        <f>A152</f>
        <v>2</v>
      </c>
      <c r="B161" s="13">
        <f>B152</f>
        <v>3</v>
      </c>
      <c r="C161" s="10" t="s">
        <v>23</v>
      </c>
      <c r="D161" s="7" t="s">
        <v>24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25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26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4"/>
      <c r="B170" s="17"/>
      <c r="C170" s="8"/>
      <c r="D170" s="18" t="s">
        <v>31</v>
      </c>
      <c r="E170" s="9"/>
      <c r="F170" s="19">
        <f>SUM(F161:F169)</f>
        <v>0</v>
      </c>
      <c r="G170" s="19">
        <f t="shared" ref="G170:J170" si="62">SUM(G161:G169)</f>
        <v>0</v>
      </c>
      <c r="H170" s="19">
        <f t="shared" si="62"/>
        <v>0</v>
      </c>
      <c r="I170" s="19">
        <f t="shared" si="62"/>
        <v>0</v>
      </c>
      <c r="J170" s="19">
        <f t="shared" si="62"/>
        <v>0</v>
      </c>
      <c r="K170" s="25"/>
      <c r="L170" s="19">
        <f t="shared" ref="L170" si="63">SUM(L161:L169)</f>
        <v>0</v>
      </c>
    </row>
    <row r="171" spans="1:12" ht="15" x14ac:dyDescent="0.2">
      <c r="A171" s="29">
        <f>A152</f>
        <v>2</v>
      </c>
      <c r="B171" s="30">
        <f>B152</f>
        <v>3</v>
      </c>
      <c r="C171" s="64" t="s">
        <v>4</v>
      </c>
      <c r="D171" s="65"/>
      <c r="E171" s="31"/>
      <c r="F171" s="32">
        <f>F160+F170</f>
        <v>580</v>
      </c>
      <c r="G171" s="32">
        <f t="shared" ref="G171" si="64">G160+G170</f>
        <v>32.24</v>
      </c>
      <c r="H171" s="32">
        <f t="shared" ref="H171" si="65">H160+H170</f>
        <v>15.290000000000001</v>
      </c>
      <c r="I171" s="32">
        <f t="shared" ref="I171" si="66">I160+I170</f>
        <v>84.34</v>
      </c>
      <c r="J171" s="32">
        <f t="shared" ref="J171:L171" si="67">J160+J170</f>
        <v>578.4</v>
      </c>
      <c r="K171" s="32"/>
      <c r="L171" s="32">
        <f t="shared" si="67"/>
        <v>67.86</v>
      </c>
    </row>
    <row r="172" spans="1:12" ht="15" x14ac:dyDescent="0.25">
      <c r="A172" s="20">
        <v>2</v>
      </c>
      <c r="B172" s="21">
        <v>4</v>
      </c>
      <c r="C172" s="22" t="s">
        <v>19</v>
      </c>
      <c r="D172" s="5" t="s">
        <v>20</v>
      </c>
      <c r="E172" s="51" t="s">
        <v>64</v>
      </c>
      <c r="F172" s="39">
        <v>100</v>
      </c>
      <c r="G172" s="39">
        <v>16</v>
      </c>
      <c r="H172" s="39">
        <v>15</v>
      </c>
      <c r="I172" s="39">
        <v>5</v>
      </c>
      <c r="J172" s="39">
        <v>219</v>
      </c>
      <c r="K172" s="40">
        <v>321</v>
      </c>
      <c r="L172" s="39">
        <v>54.6</v>
      </c>
    </row>
    <row r="173" spans="1:12" ht="15" x14ac:dyDescent="0.25">
      <c r="A173" s="23"/>
      <c r="B173" s="15"/>
      <c r="C173" s="11"/>
      <c r="D173" s="6" t="s">
        <v>20</v>
      </c>
      <c r="E173" s="52" t="s">
        <v>47</v>
      </c>
      <c r="F173" s="42">
        <v>150</v>
      </c>
      <c r="G173" s="42">
        <v>3.76</v>
      </c>
      <c r="H173" s="42">
        <v>5.43</v>
      </c>
      <c r="I173" s="42">
        <v>38.85</v>
      </c>
      <c r="J173" s="42">
        <v>211</v>
      </c>
      <c r="K173" s="43">
        <v>385</v>
      </c>
      <c r="L173" s="42">
        <v>12.09</v>
      </c>
    </row>
    <row r="174" spans="1:12" ht="15" x14ac:dyDescent="0.25">
      <c r="A174" s="23"/>
      <c r="B174" s="15"/>
      <c r="C174" s="11"/>
      <c r="D174" s="7" t="s">
        <v>21</v>
      </c>
      <c r="E174" s="52" t="s">
        <v>57</v>
      </c>
      <c r="F174" s="42">
        <v>200</v>
      </c>
      <c r="G174" s="42">
        <v>0.3</v>
      </c>
      <c r="H174" s="42">
        <v>0.1</v>
      </c>
      <c r="I174" s="42">
        <v>9.5</v>
      </c>
      <c r="J174" s="42">
        <v>40</v>
      </c>
      <c r="K174" s="43">
        <v>459</v>
      </c>
      <c r="L174" s="42">
        <v>3.52</v>
      </c>
    </row>
    <row r="175" spans="1:12" ht="15" x14ac:dyDescent="0.25">
      <c r="A175" s="23"/>
      <c r="B175" s="15"/>
      <c r="C175" s="11"/>
      <c r="D175" s="7" t="s">
        <v>29</v>
      </c>
      <c r="E175" s="52" t="s">
        <v>49</v>
      </c>
      <c r="F175" s="42">
        <v>50</v>
      </c>
      <c r="G175" s="42">
        <v>3.8</v>
      </c>
      <c r="H175" s="42">
        <v>0.4</v>
      </c>
      <c r="I175" s="42">
        <v>24.6</v>
      </c>
      <c r="J175" s="42">
        <v>117</v>
      </c>
      <c r="K175" s="43">
        <v>573</v>
      </c>
      <c r="L175" s="42">
        <v>2.5</v>
      </c>
    </row>
    <row r="176" spans="1:12" ht="15" x14ac:dyDescent="0.25">
      <c r="A176" s="23"/>
      <c r="B176" s="15"/>
      <c r="C176" s="11"/>
      <c r="D176" s="7" t="s">
        <v>30</v>
      </c>
      <c r="E176" s="52" t="s">
        <v>50</v>
      </c>
      <c r="F176" s="42">
        <v>30</v>
      </c>
      <c r="G176" s="42">
        <v>2.04</v>
      </c>
      <c r="H176" s="42">
        <v>0.39</v>
      </c>
      <c r="I176" s="42">
        <v>11.94</v>
      </c>
      <c r="J176" s="42">
        <v>59.4</v>
      </c>
      <c r="K176" s="43">
        <v>575</v>
      </c>
      <c r="L176" s="42">
        <v>1.5</v>
      </c>
    </row>
    <row r="177" spans="1:12" ht="15" x14ac:dyDescent="0.25">
      <c r="A177" s="23"/>
      <c r="B177" s="15"/>
      <c r="C177" s="11"/>
      <c r="D177" s="7" t="s">
        <v>22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 t="s">
        <v>24</v>
      </c>
      <c r="E178" s="52" t="s">
        <v>51</v>
      </c>
      <c r="F178" s="42">
        <v>100</v>
      </c>
      <c r="G178" s="42">
        <v>1</v>
      </c>
      <c r="H178" s="42">
        <v>6.1</v>
      </c>
      <c r="I178" s="42">
        <v>3.5</v>
      </c>
      <c r="J178" s="42">
        <v>73</v>
      </c>
      <c r="K178" s="43">
        <v>18</v>
      </c>
      <c r="L178" s="42">
        <v>11.92</v>
      </c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4"/>
      <c r="B180" s="17"/>
      <c r="C180" s="8"/>
      <c r="D180" s="18" t="s">
        <v>31</v>
      </c>
      <c r="E180" s="9"/>
      <c r="F180" s="19">
        <f>SUM(F172:F179)</f>
        <v>630</v>
      </c>
      <c r="G180" s="19">
        <f t="shared" ref="G180:J180" si="68">SUM(G172:G179)</f>
        <v>26.9</v>
      </c>
      <c r="H180" s="19">
        <f t="shared" si="68"/>
        <v>27.42</v>
      </c>
      <c r="I180" s="19">
        <f t="shared" si="68"/>
        <v>93.39</v>
      </c>
      <c r="J180" s="19">
        <f t="shared" si="68"/>
        <v>719.4</v>
      </c>
      <c r="K180" s="25"/>
      <c r="L180" s="19">
        <f t="shared" ref="L180" si="69">SUM(L172:L179)</f>
        <v>86.13</v>
      </c>
    </row>
    <row r="181" spans="1:12" ht="15" x14ac:dyDescent="0.25">
      <c r="A181" s="26">
        <f>A172</f>
        <v>2</v>
      </c>
      <c r="B181" s="13">
        <f>B172</f>
        <v>4</v>
      </c>
      <c r="C181" s="10" t="s">
        <v>23</v>
      </c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25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7" t="s">
        <v>26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 t="s">
        <v>27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28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29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30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4"/>
      <c r="B190" s="17"/>
      <c r="C190" s="8"/>
      <c r="D190" s="18" t="s">
        <v>31</v>
      </c>
      <c r="E190" s="9"/>
      <c r="F190" s="19">
        <f>SUM(F181:F189)</f>
        <v>0</v>
      </c>
      <c r="G190" s="19">
        <f t="shared" ref="G190:J190" si="70">SUM(G181:G189)</f>
        <v>0</v>
      </c>
      <c r="H190" s="19">
        <f t="shared" si="70"/>
        <v>0</v>
      </c>
      <c r="I190" s="19">
        <f t="shared" si="70"/>
        <v>0</v>
      </c>
      <c r="J190" s="19">
        <f t="shared" si="70"/>
        <v>0</v>
      </c>
      <c r="K190" s="25"/>
      <c r="L190" s="19">
        <f t="shared" ref="L190" si="71">SUM(L181:L189)</f>
        <v>0</v>
      </c>
    </row>
    <row r="191" spans="1:12" ht="15" x14ac:dyDescent="0.2">
      <c r="A191" s="29">
        <f>A172</f>
        <v>2</v>
      </c>
      <c r="B191" s="30">
        <f>B172</f>
        <v>4</v>
      </c>
      <c r="C191" s="64" t="s">
        <v>4</v>
      </c>
      <c r="D191" s="65"/>
      <c r="E191" s="31"/>
      <c r="F191" s="32">
        <f>F180+F190</f>
        <v>630</v>
      </c>
      <c r="G191" s="32">
        <f t="shared" ref="G191" si="72">G180+G190</f>
        <v>26.9</v>
      </c>
      <c r="H191" s="32">
        <f t="shared" ref="H191" si="73">H180+H190</f>
        <v>27.42</v>
      </c>
      <c r="I191" s="32">
        <f t="shared" ref="I191" si="74">I180+I190</f>
        <v>93.39</v>
      </c>
      <c r="J191" s="32">
        <f t="shared" ref="J191:L191" si="75">J180+J190</f>
        <v>719.4</v>
      </c>
      <c r="K191" s="32"/>
      <c r="L191" s="32">
        <f t="shared" si="75"/>
        <v>86.13</v>
      </c>
    </row>
    <row r="192" spans="1:12" ht="15" x14ac:dyDescent="0.25">
      <c r="A192" s="20">
        <v>2</v>
      </c>
      <c r="B192" s="21">
        <v>5</v>
      </c>
      <c r="C192" s="22" t="s">
        <v>19</v>
      </c>
      <c r="D192" s="5" t="s">
        <v>20</v>
      </c>
      <c r="E192" s="50" t="s">
        <v>44</v>
      </c>
      <c r="F192" s="39">
        <v>150</v>
      </c>
      <c r="G192" s="39">
        <v>16.5</v>
      </c>
      <c r="H192" s="39">
        <v>17.14</v>
      </c>
      <c r="I192" s="39">
        <v>14.3</v>
      </c>
      <c r="J192" s="39">
        <v>279</v>
      </c>
      <c r="K192" s="40" t="s">
        <v>43</v>
      </c>
      <c r="L192" s="39">
        <v>37.35</v>
      </c>
    </row>
    <row r="193" spans="1:12" ht="15" x14ac:dyDescent="0.25">
      <c r="A193" s="23"/>
      <c r="B193" s="15"/>
      <c r="C193" s="11"/>
      <c r="D193" s="6" t="s">
        <v>20</v>
      </c>
      <c r="E193" s="52" t="s">
        <v>52</v>
      </c>
      <c r="F193" s="42">
        <v>150</v>
      </c>
      <c r="G193" s="42">
        <v>5.5</v>
      </c>
      <c r="H193" s="42">
        <v>4.9000000000000004</v>
      </c>
      <c r="I193" s="42">
        <v>29.5</v>
      </c>
      <c r="J193" s="42">
        <v>184</v>
      </c>
      <c r="K193" s="43">
        <v>256</v>
      </c>
      <c r="L193" s="42">
        <v>8.7799999999999994</v>
      </c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21</v>
      </c>
      <c r="E195" s="52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29</v>
      </c>
      <c r="E196" s="52" t="s">
        <v>49</v>
      </c>
      <c r="F196" s="42">
        <v>50</v>
      </c>
      <c r="G196" s="42">
        <v>3.8</v>
      </c>
      <c r="H196" s="42">
        <v>0.4</v>
      </c>
      <c r="I196" s="42">
        <v>24.6</v>
      </c>
      <c r="J196" s="42">
        <v>117</v>
      </c>
      <c r="K196" s="43">
        <v>573</v>
      </c>
      <c r="L196" s="42">
        <v>2.5</v>
      </c>
    </row>
    <row r="197" spans="1:12" ht="15" x14ac:dyDescent="0.25">
      <c r="A197" s="23"/>
      <c r="B197" s="15"/>
      <c r="C197" s="11"/>
      <c r="D197" s="7" t="s">
        <v>30</v>
      </c>
      <c r="E197" s="52" t="s">
        <v>50</v>
      </c>
      <c r="F197" s="42">
        <v>30</v>
      </c>
      <c r="G197" s="42">
        <v>2.04</v>
      </c>
      <c r="H197" s="42">
        <v>0.39</v>
      </c>
      <c r="I197" s="42">
        <v>11.94</v>
      </c>
      <c r="J197" s="42">
        <v>59.4</v>
      </c>
      <c r="K197" s="43">
        <v>575</v>
      </c>
      <c r="L197" s="42">
        <v>1.5</v>
      </c>
    </row>
    <row r="198" spans="1:12" ht="15" x14ac:dyDescent="0.2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6" t="s">
        <v>24</v>
      </c>
      <c r="E199" s="52" t="s">
        <v>61</v>
      </c>
      <c r="F199" s="42">
        <v>100</v>
      </c>
      <c r="G199" s="42">
        <v>1.4</v>
      </c>
      <c r="H199" s="42">
        <v>6.1</v>
      </c>
      <c r="I199" s="42">
        <v>7.6</v>
      </c>
      <c r="J199" s="42">
        <v>91</v>
      </c>
      <c r="K199" s="43">
        <v>26</v>
      </c>
      <c r="L199" s="42">
        <v>6.36</v>
      </c>
    </row>
    <row r="200" spans="1:12" ht="15" x14ac:dyDescent="0.25">
      <c r="A200" s="23"/>
      <c r="B200" s="15"/>
      <c r="C200" s="11"/>
      <c r="D200" s="7" t="s">
        <v>28</v>
      </c>
      <c r="E200" s="52" t="s">
        <v>63</v>
      </c>
      <c r="F200" s="42">
        <v>200</v>
      </c>
      <c r="G200" s="42">
        <v>1</v>
      </c>
      <c r="H200" s="42">
        <v>0.2</v>
      </c>
      <c r="I200" s="42">
        <v>20.2</v>
      </c>
      <c r="J200" s="42">
        <v>86</v>
      </c>
      <c r="K200" s="43">
        <v>501</v>
      </c>
      <c r="L200" s="42">
        <v>18.010000000000002</v>
      </c>
    </row>
    <row r="201" spans="1:12" ht="15.75" customHeight="1" x14ac:dyDescent="0.25">
      <c r="A201" s="24"/>
      <c r="B201" s="17"/>
      <c r="C201" s="8"/>
      <c r="D201" s="18" t="s">
        <v>31</v>
      </c>
      <c r="E201" s="9"/>
      <c r="F201" s="19">
        <f>SUM(F192:F200)</f>
        <v>680</v>
      </c>
      <c r="G201" s="19">
        <f t="shared" ref="G201:J201" si="76">SUM(G192:G200)</f>
        <v>30.24</v>
      </c>
      <c r="H201" s="19">
        <f t="shared" si="76"/>
        <v>29.13</v>
      </c>
      <c r="I201" s="19">
        <f t="shared" si="76"/>
        <v>108.14</v>
      </c>
      <c r="J201" s="19">
        <f t="shared" si="76"/>
        <v>816.4</v>
      </c>
      <c r="K201" s="25"/>
      <c r="L201" s="19">
        <f t="shared" ref="L201" si="77">SUM(L192:L200)</f>
        <v>74.5</v>
      </c>
    </row>
    <row r="202" spans="1:12" ht="15" x14ac:dyDescent="0.25">
      <c r="A202" s="26">
        <f>A192</f>
        <v>2</v>
      </c>
      <c r="B202" s="13">
        <f>B192</f>
        <v>5</v>
      </c>
      <c r="C202" s="10" t="s">
        <v>23</v>
      </c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7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7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4"/>
      <c r="B211" s="17"/>
      <c r="C211" s="8"/>
      <c r="D211" s="18" t="s">
        <v>31</v>
      </c>
      <c r="E211" s="9"/>
      <c r="F211" s="19">
        <f>SUM(F202:F210)</f>
        <v>0</v>
      </c>
      <c r="G211" s="19">
        <f t="shared" ref="G211:J211" si="78">SUM(G202:G210)</f>
        <v>0</v>
      </c>
      <c r="H211" s="19">
        <f t="shared" si="78"/>
        <v>0</v>
      </c>
      <c r="I211" s="19">
        <f t="shared" si="78"/>
        <v>0</v>
      </c>
      <c r="J211" s="19">
        <f t="shared" si="78"/>
        <v>0</v>
      </c>
      <c r="K211" s="25"/>
      <c r="L211" s="19">
        <f t="shared" ref="L211" si="79">SUM(L202:L210)</f>
        <v>0</v>
      </c>
    </row>
    <row r="212" spans="1:12" ht="15" x14ac:dyDescent="0.2">
      <c r="A212" s="29">
        <f>A192</f>
        <v>2</v>
      </c>
      <c r="B212" s="30">
        <f>B192</f>
        <v>5</v>
      </c>
      <c r="C212" s="64" t="s">
        <v>4</v>
      </c>
      <c r="D212" s="65"/>
      <c r="E212" s="31"/>
      <c r="F212" s="32">
        <f>F201+F211</f>
        <v>680</v>
      </c>
      <c r="G212" s="32">
        <f t="shared" ref="G212" si="80">G201+G211</f>
        <v>30.24</v>
      </c>
      <c r="H212" s="32">
        <f t="shared" ref="H212" si="81">H201+H211</f>
        <v>29.13</v>
      </c>
      <c r="I212" s="32">
        <f t="shared" ref="I212" si="82">I201+I211</f>
        <v>108.14</v>
      </c>
      <c r="J212" s="32">
        <f t="shared" ref="J212:L212" si="83">J201+J211</f>
        <v>816.4</v>
      </c>
      <c r="K212" s="32"/>
      <c r="L212" s="32">
        <f t="shared" si="83"/>
        <v>74.5</v>
      </c>
    </row>
    <row r="213" spans="1:12" x14ac:dyDescent="0.2">
      <c r="A213" s="27"/>
      <c r="B213" s="28"/>
      <c r="C213" s="66" t="s">
        <v>5</v>
      </c>
      <c r="D213" s="66"/>
      <c r="E213" s="66"/>
      <c r="F213" s="34">
        <f>(F26+F47+F67+F88+F109+F130+F151+F171+F191+F212)/(IF(F26=0,0,1)+IF(F47=0,0,1)+IF(F67=0,0,1)+IF(F88=0,0,1)+IF(F109=0,0,1)+IF(F130=0,0,1)+IF(F151=0,0,1)+IF(F171=0,0,1)+IF(F191=0,0,1)+IF(F212=0,0,1))</f>
        <v>655</v>
      </c>
      <c r="G213" s="34">
        <f t="shared" ref="G213:J213" si="84">(G26+G47+G67+G88+G109+G130+G151+G171+G191+G212)/(IF(G26=0,0,1)+IF(G47=0,0,1)+IF(G67=0,0,1)+IF(G88=0,0,1)+IF(G109=0,0,1)+IF(G130=0,0,1)+IF(G151=0,0,1)+IF(G171=0,0,1)+IF(G191=0,0,1)+IF(G212=0,0,1))</f>
        <v>29.994999999999997</v>
      </c>
      <c r="H213" s="34">
        <f t="shared" si="84"/>
        <v>23.029999999999994</v>
      </c>
      <c r="I213" s="34">
        <f t="shared" si="84"/>
        <v>91.702000000000012</v>
      </c>
      <c r="J213" s="34">
        <f t="shared" si="84"/>
        <v>682.49999999999989</v>
      </c>
      <c r="K213" s="34"/>
      <c r="L213" s="34">
        <f t="shared" ref="L213" si="85">(L26+L47+L67+L88+L109+L130+L151+L171+L191+L212)/(IF(L26=0,0,1)+IF(L47=0,0,1)+IF(L67=0,0,1)+IF(L88=0,0,1)+IF(L109=0,0,1)+IF(L130=0,0,1)+IF(L151=0,0,1)+IF(L171=0,0,1)+IF(L191=0,0,1)+IF(L212=0,0,1))</f>
        <v>72.022999999999996</v>
      </c>
    </row>
  </sheetData>
  <mergeCells count="14">
    <mergeCell ref="C88:D88"/>
    <mergeCell ref="C109:D109"/>
    <mergeCell ref="C26:D26"/>
    <mergeCell ref="C213:E213"/>
    <mergeCell ref="C212:D212"/>
    <mergeCell ref="C130:D130"/>
    <mergeCell ref="C151:D151"/>
    <mergeCell ref="C171:D171"/>
    <mergeCell ref="C191:D19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2023-10-20T04:53:40Z</cp:lastPrinted>
  <dcterms:created xsi:type="dcterms:W3CDTF">2022-05-16T14:23:56Z</dcterms:created>
  <dcterms:modified xsi:type="dcterms:W3CDTF">2024-09-29T09:01:58Z</dcterms:modified>
</cp:coreProperties>
</file>